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中央常态化帮扶资金318万" sheetId="2" r:id="rId1"/>
  </sheets>
  <definedNames>
    <definedName name="_xlnm._FilterDatabase" localSheetId="0" hidden="1">中央常态化帮扶资金318万!$3:$45</definedName>
    <definedName name="_xlnm.Print_Area" localSheetId="0">中央常态化帮扶资金318万!$A$1:$M$45</definedName>
    <definedName name="_xlnm.Print_Titles" localSheetId="0">中央常态化帮扶资金318万!$3:$3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<sst xmlns="http://schemas.openxmlformats.org/spreadsheetml/2006/main" count="272" uniqueCount="155">
  <si>
    <t>附件</t>
  </si>
  <si>
    <t>陆河县2026年中央财政常态化帮扶资金（开发式帮扶任务）分配方案</t>
  </si>
  <si>
    <t>序号</t>
  </si>
  <si>
    <t>镇</t>
  </si>
  <si>
    <t>主管部门</t>
  </si>
  <si>
    <t>预算单位</t>
  </si>
  <si>
    <t>用款单位</t>
  </si>
  <si>
    <t>项目名称</t>
  </si>
  <si>
    <t>项目建设内容</t>
  </si>
  <si>
    <t>绩效目标</t>
  </si>
  <si>
    <t>资金
（万元）</t>
  </si>
  <si>
    <t>预计7月31日可支出数</t>
  </si>
  <si>
    <t>预计10月31日可支出数</t>
  </si>
  <si>
    <t>项目进度</t>
  </si>
  <si>
    <t>备注</t>
  </si>
  <si>
    <t>陆河县小计</t>
  </si>
  <si>
    <t>新田镇</t>
  </si>
  <si>
    <t>陆河县农业农村局</t>
  </si>
  <si>
    <t>陆河县新田镇人民政府</t>
  </si>
  <si>
    <t>陆河县新田镇村内道路硬底化项目</t>
  </si>
  <si>
    <t>对新田村福堂新村、老圩村，屯寨村下油车村内道路、巷道长共约1000平方米进行硬底化建设</t>
  </si>
  <si>
    <t>1.对新田村福堂新村、老圩村，屯寨村下油车村内道路、巷道长共约1000平方米进行硬底化建设；
2.改善耕种条件，提升农民种粮积极性；
3.无奖补资金使用违规违纪问题；
4.项目区农民满意度≥95%；
5.受益脱贫人口和监测对象人口数≥23人。</t>
  </si>
  <si>
    <t>建设中</t>
  </si>
  <si>
    <t>新田镇新村村集体经济组织</t>
  </si>
  <si>
    <t>新村村农田灌溉沟渠建设工程</t>
  </si>
  <si>
    <t>在新村北坑村铺设一条长约400米、内径16公分的引水管道（顶管），用于接通南渠道沟渠，解决1000余亩农田灌溉问题。</t>
  </si>
  <si>
    <t>1.在新村北坑村铺设一条长约400米、内径16公分的引水管道（顶管），用于接通南渠道沟渠，解决1000余亩农田灌溉问题；
2.改善约1000亩耕地耕种条件，提升农民种粮积极性；
3.无奖补资金使用违规违纪问题；
4.项目区农民满意度≥95%；
5.受益脱贫人口和监测对象人口数≥8人。</t>
  </si>
  <si>
    <t>2026年新田镇防返贫监测项目</t>
  </si>
  <si>
    <t>在新田镇范围内进行贫困监测，完成上级交付防止返贫任务。</t>
  </si>
  <si>
    <t>1.建立健全防止返贫动态监测和帮扶机制；
2.临时救助申报审批程序规范性与材料完整性：符合有关文件规定；
3.提升群众幸福感；
4.救助资金及时发放率 ≥100%；
5.项目区农民满意度≥90%。</t>
  </si>
  <si>
    <t>新田镇联新村集体经济组织</t>
  </si>
  <si>
    <t>新田镇联新村委仙枣径村基础设施补短板项目</t>
  </si>
  <si>
    <t>对仙枣径自然村群众公共活动场所约150平方米路面进行硬底化，修复约60米排水沟并铺设管道，配套花池、石桌、绿化建设；</t>
  </si>
  <si>
    <t>1.对仙枣径自然村群众公共活动场所约150平方路面进行硬底化，修复约60米排水沟并铺设管道，配套花池、石桌、绿化建设；
2.完善群众公共场所，整治安全隐患，提升群众生活质量和满意度；
3.资金投入购置设施质量合格率100%；
4.无奖补资金使用违规违纪问题；
5.项目区农民满意度≥95%。</t>
  </si>
  <si>
    <t>完工</t>
  </si>
  <si>
    <t>新田镇参城村集体经济组织</t>
  </si>
  <si>
    <t>新田镇参城村村内道路硬底化工程</t>
  </si>
  <si>
    <t>对参城村委西门村新石桥至竹园路长约310米、宽约3.5米进行硬底化；</t>
  </si>
  <si>
    <t>1.对参城村委西门村新石桥至竹园路长约310米、宽约3.5米进行硬底化；
2.改善群众通行条件，整治安全隐患，提升群众生活质量和满意度；
3.无奖补资金使用违规违纪问题；
4.项目区农民满意度≥95%;
5.受益脱贫人口和监测对象人口数≥23人。</t>
  </si>
  <si>
    <t>新田镇合计</t>
  </si>
  <si>
    <t>螺溪镇</t>
  </si>
  <si>
    <t>陆河县螺溪镇人民政府</t>
  </si>
  <si>
    <t>螺溪镇人民政府</t>
  </si>
  <si>
    <t>2026年螺溪镇防止返贫致贫项目</t>
  </si>
  <si>
    <t>健全防止返贫动态监测和帮扶机制，更好服务生活困难群众。</t>
  </si>
  <si>
    <t>1.建立健全防止返贫动态监测和帮扶机制；
2.临时救助申报审批程序规范性与材料完整性：符合有关文件规定；
3.提升群众幸福感；
4.救助资金及时发放率 ≥100%；5.项目区农民满意度≥90%。</t>
  </si>
  <si>
    <t>螺溪镇正大四村农田水利设施建设项目</t>
  </si>
  <si>
    <t>1.正大村南和至水口段水圳修建，全长约600米，宽约0.5米，高约0.5米；2.正大村水口段公路至河边段水利设施，全长约100米，平均高度1米，宽约1米。</t>
  </si>
  <si>
    <t>1.项目建成后，为周边约50亩土地耕种提供灌溉便利；
2.完善产业配套设施，提高粮食产量，推动农业产业发展；
3.改善农村人居环境；
4.项目验收合格率100%；
5.受益群众满意度≥90%。</t>
  </si>
  <si>
    <t>未开工</t>
  </si>
  <si>
    <t>螺溪镇欧东赤白村湖洋角段灌溉水渠修建项目</t>
  </si>
  <si>
    <t>修建欧东赤白村湖洋角段灌溉引水渠，全长约350米，规格40CM*40CM。</t>
  </si>
  <si>
    <t>1.项目建成后，为周边约200亩土地耕种提供灌溉便利；
2.完善产业配套设施，提升本地水稻、花生等作物稳产能力，推动农业产业发展，带动群众增收；
3.改善农村人居环境；
4.项目验收合格率100%；
5.受益群众满意度≥90%。</t>
  </si>
  <si>
    <t>螺溪镇合计</t>
  </si>
  <si>
    <t>上护镇</t>
  </si>
  <si>
    <t>陆河县上护镇人民政府</t>
  </si>
  <si>
    <t>上护镇大各村集体经济组织</t>
  </si>
  <si>
    <t>上护镇大各村长塘自然村农业灌溉基础设施建设工程</t>
  </si>
  <si>
    <t>新做水圳2600米，见光40*40cm，水圳底部采用C30混凝土垫层0.15米厚，水圳挡墙采用0.2米宽0.4米高砖砌墙。</t>
  </si>
  <si>
    <t>1.建设农业灌溉水渠约4公里；
2.明显提高产业发展水平，提高农作物成活率，改善农田水渠输送水源能力，提高农业生产效率。
3.群众满意度90%以上；
4.生产条件改善带动农业亩均产量增加；
5.受益脱贫人口和监测对象人口数≥17人。</t>
  </si>
  <si>
    <r>
      <rPr>
        <sz val="12"/>
        <color rgb="FF000000"/>
        <rFont val="仿宋_GB2312"/>
        <charset val="134"/>
      </rPr>
      <t>上护镇</t>
    </r>
    <r>
      <rPr>
        <sz val="12"/>
        <color rgb="FF000000"/>
        <rFont val="宋体"/>
        <charset val="134"/>
      </rPr>
      <t>硁</t>
    </r>
    <r>
      <rPr>
        <sz val="12"/>
        <color rgb="FF000000"/>
        <rFont val="仿宋_GB2312"/>
        <charset val="134"/>
      </rPr>
      <t>二村集体经济组织</t>
    </r>
  </si>
  <si>
    <r>
      <rPr>
        <sz val="12"/>
        <color rgb="FF000000"/>
        <rFont val="仿宋_GB2312"/>
        <charset val="134"/>
      </rPr>
      <t>2026年上护镇</t>
    </r>
    <r>
      <rPr>
        <sz val="12"/>
        <color rgb="FF000000"/>
        <rFont val="宋体"/>
        <charset val="134"/>
      </rPr>
      <t>硁</t>
    </r>
    <r>
      <rPr>
        <sz val="12"/>
        <color rgb="FF000000"/>
        <rFont val="仿宋_GB2312"/>
        <charset val="134"/>
      </rPr>
      <t>二村富民兴村厂房建设项目</t>
    </r>
  </si>
  <si>
    <r>
      <t>拟在</t>
    </r>
    <r>
      <rPr>
        <sz val="12"/>
        <color rgb="FF000000"/>
        <rFont val="宋体"/>
        <charset val="134"/>
      </rPr>
      <t>硁</t>
    </r>
    <r>
      <rPr>
        <sz val="12"/>
        <color rgb="FF000000"/>
        <rFont val="仿宋_GB2312"/>
        <charset val="134"/>
      </rPr>
      <t>二村建设富民兴村厂房，建设面积500平方，招商引资，解决村民就近就业难题，预计增加村民月收入3000元、村集体经济收入4万元。</t>
    </r>
  </si>
  <si>
    <t>1.解决村民家门口就业难题；
2.发展村集体产业，帮助村级实现“造血”功能；
3.增加村民、村集体经济收入；
4.群众满意度大于95%；
5.受益脱贫人口和监测对象人口数≥24人。</t>
  </si>
  <si>
    <r>
      <rPr>
        <sz val="12"/>
        <color rgb="FF000000"/>
        <rFont val="仿宋_GB2312"/>
        <charset val="134"/>
      </rPr>
      <t>上护镇</t>
    </r>
    <r>
      <rPr>
        <sz val="12"/>
        <color rgb="FF000000"/>
        <rFont val="宋体"/>
        <charset val="134"/>
      </rPr>
      <t>硁</t>
    </r>
    <r>
      <rPr>
        <sz val="12"/>
        <color rgb="FF000000"/>
        <rFont val="仿宋_GB2312"/>
        <charset val="134"/>
      </rPr>
      <t>头村集体经济组织</t>
    </r>
  </si>
  <si>
    <r>
      <rPr>
        <sz val="12"/>
        <color rgb="FF000000"/>
        <rFont val="仿宋_GB2312"/>
        <charset val="134"/>
      </rPr>
      <t>2026年陆河县上护镇扶持壮大典型村集体经济收入项目（</t>
    </r>
    <r>
      <rPr>
        <sz val="12"/>
        <color rgb="FF000000"/>
        <rFont val="宋体"/>
        <charset val="134"/>
      </rPr>
      <t>硁</t>
    </r>
    <r>
      <rPr>
        <sz val="12"/>
        <color rgb="FF000000"/>
        <rFont val="仿宋_GB2312"/>
        <charset val="134"/>
      </rPr>
      <t>头村光伏）</t>
    </r>
  </si>
  <si>
    <r>
      <rPr>
        <sz val="12"/>
        <color rgb="FF000000"/>
        <rFont val="仿宋_GB2312"/>
        <charset val="134"/>
      </rPr>
      <t>拟在</t>
    </r>
    <r>
      <rPr>
        <sz val="12"/>
        <color rgb="FF000000"/>
        <rFont val="宋体"/>
        <charset val="134"/>
      </rPr>
      <t>硁</t>
    </r>
    <r>
      <rPr>
        <sz val="12"/>
        <color rgb="FF000000"/>
        <rFont val="仿宋_GB2312"/>
        <charset val="134"/>
      </rPr>
      <t>头村富民兴村厂房天面（面积500平方米）建设分布式光伏，预计年可为村集体增加经营性收入2万元，投资回收期10年。</t>
    </r>
  </si>
  <si>
    <t>1.村集体经营性收入稳步增长，实现长效增收；
2.集体资产实现保值增值，投资收益持续显现；
3.带动本地就业，促进村民增收致富，助力共同富裕；
4.受益脱贫人口和监测对象人口数≥28人；
5.村民对项目实施效果满意度达到90%以上。</t>
  </si>
  <si>
    <t>上护镇人民政府</t>
  </si>
  <si>
    <t>2026年上护镇防止返贫监测项目</t>
  </si>
  <si>
    <t>建立健全防止返贫动态监测和帮扶机制，更好服务生活困难群众。</t>
  </si>
  <si>
    <t>1.建立健全防止返贫动态监测和帮扶机制；
2.临时救助申报审批程序规范性与材料完整性：符合有关文件规定；
3.提升群众幸福感；
4.救助资金及时发放率 ≥100%；
5.项目区农民满意度≥90%；</t>
  </si>
  <si>
    <t>上护镇合计</t>
  </si>
  <si>
    <t>水唇镇</t>
  </si>
  <si>
    <t>陆河县水唇镇人民政府</t>
  </si>
  <si>
    <t>水唇镇人民政府</t>
  </si>
  <si>
    <t>水唇镇农村基础设施灾毁修复项目（二期）</t>
  </si>
  <si>
    <t>拟对水唇镇农村道路、护坡、河堤、沟渠、水圳、陂头等灾毁基础设施进行修复重建。</t>
  </si>
  <si>
    <t>1.修复灾毁农村道路、桥梁、水利等基础设施，提升基础设施抗灾标准；
2.保障生产生活，支撑乡村振兴；
3.项目支出100%；
4.群众满意率90%以上；
5.清淤工程量大于20立方米。</t>
  </si>
  <si>
    <t>水唇镇下社村集体经济组织</t>
  </si>
  <si>
    <r>
      <rPr>
        <sz val="12"/>
        <color theme="1"/>
        <rFont val="仿宋_GB2312"/>
        <charset val="134"/>
      </rPr>
      <t>水唇镇下社村黄屋</t>
    </r>
    <r>
      <rPr>
        <sz val="12"/>
        <color theme="1"/>
        <rFont val="宋体"/>
        <charset val="134"/>
      </rPr>
      <t>輋</t>
    </r>
    <r>
      <rPr>
        <sz val="12"/>
        <color theme="1"/>
        <rFont val="仿宋_GB2312"/>
        <charset val="134"/>
      </rPr>
      <t>自然村道路配套设施项目</t>
    </r>
  </si>
  <si>
    <r>
      <rPr>
        <sz val="12"/>
        <color theme="1"/>
        <rFont val="仿宋_GB2312"/>
        <charset val="134"/>
      </rPr>
      <t>拟在下社村黄屋</t>
    </r>
    <r>
      <rPr>
        <sz val="12"/>
        <color theme="1"/>
        <rFont val="宋体"/>
        <charset val="134"/>
      </rPr>
      <t>輋</t>
    </r>
    <r>
      <rPr>
        <sz val="12"/>
        <color theme="1"/>
        <rFont val="仿宋_GB2312"/>
        <charset val="134"/>
      </rPr>
      <t>自然村道路临水侧区域，安装水泥防护护栏。计划安装总长度约520米，护栏高度不低于1.2米，结构稳固，满足安全防护规范，解决村民出行道路安全问题。</t>
    </r>
  </si>
  <si>
    <t>1.农村环境质量提升；
2.工程验收合格率100%；
3.改善村民出行条件；安装水泥防护护栏520米；
4.项目支出100%；
5.受益村民的满意度≥90%。</t>
  </si>
  <si>
    <t>水唇镇水唇村集体经济组织</t>
  </si>
  <si>
    <t>水唇镇水唇村上莲塘农田农渠整修项目工程项目</t>
  </si>
  <si>
    <t>拟在水唇村上莲塘农田区域拆除灌溉水沟约100m，新建双边砼水沟总长度约100米，宽0.35米，高0.3米以及铺设盖板100米，可灌溉面积约60亩，完善农田水利基础设施，持续保障农业生产用水需求。</t>
  </si>
  <si>
    <t>1.工程验收合格率100%；
2.项目支出100%；
3.灌溉农田约80亩；
4.改善农田灌溉条件；
5.受益村民的满意度≥90%</t>
  </si>
  <si>
    <r>
      <rPr>
        <sz val="12"/>
        <color theme="1"/>
        <rFont val="仿宋_GB2312"/>
        <charset val="134"/>
      </rPr>
      <t>水唇镇护</t>
    </r>
    <r>
      <rPr>
        <sz val="12"/>
        <color theme="1"/>
        <rFont val="宋体"/>
        <charset val="134"/>
      </rPr>
      <t>硁</t>
    </r>
    <r>
      <rPr>
        <sz val="12"/>
        <color theme="1"/>
        <rFont val="仿宋_GB2312"/>
        <charset val="134"/>
      </rPr>
      <t>村集体经济组织</t>
    </r>
  </si>
  <si>
    <r>
      <rPr>
        <sz val="12"/>
        <color theme="1"/>
        <rFont val="仿宋_GB2312"/>
        <charset val="134"/>
      </rPr>
      <t>水唇镇护</t>
    </r>
    <r>
      <rPr>
        <sz val="12"/>
        <color theme="1"/>
        <rFont val="宋体"/>
        <charset val="134"/>
      </rPr>
      <t>硁</t>
    </r>
    <r>
      <rPr>
        <sz val="12"/>
        <color theme="1"/>
        <rFont val="仿宋_GB2312"/>
        <charset val="134"/>
      </rPr>
      <t>村农田水圳设施修复工程项目</t>
    </r>
  </si>
  <si>
    <r>
      <t>拟在护</t>
    </r>
    <r>
      <rPr>
        <sz val="12"/>
        <color theme="1"/>
        <rFont val="宋体"/>
        <charset val="134"/>
      </rPr>
      <t>硁</t>
    </r>
    <r>
      <rPr>
        <sz val="12"/>
        <color theme="1"/>
        <rFont val="仿宋_GB2312"/>
        <charset val="134"/>
      </rPr>
      <t>村农田区域修复损坏水圳底塌方约20立方，水圳边约50米，清理水圳淤泥杂草，消除农田水利安全隐患，持续保障农业生产用水需求。</t>
    </r>
  </si>
  <si>
    <t>1.工程验收合格率100%；
2.灌溉农田约60亩；
3.改善农田灌溉条件；
4.保障农业生产用水；
5.受益村民的满意度≥90%。</t>
  </si>
  <si>
    <t>水唇镇螺洞村集体经济组织</t>
  </si>
  <si>
    <t>水唇镇螺洞村光伏产业培育工程项目</t>
  </si>
  <si>
    <t>拟在水唇镇螺洞村利用公共建筑屋顶建设分布式光伏发电工程，培育壮大村集体经济，促进绿色能源产业发展。在螺洞村村民委员会办公楼楼顶安装光伏发电面积约150平方米。安装并网计量装置，安装防雷接地系统、警示标识，确保运行安全。</t>
  </si>
  <si>
    <t>1.工程验收合格率100%；
2.形成可复制、可推广的村级光伏产业模式；
3.项目支出100%；
4.壮大村集体收入；受益村民的满意度≥90%；
5.受益脱贫人口和监测对象人口数≥8人。</t>
  </si>
  <si>
    <t>2026年水唇镇防返贫监测和产业帮扶项目</t>
  </si>
  <si>
    <t xml:space="preserve">建立健全防止返贫动态监测和帮扶机制，更好服务生活困难群众。
</t>
  </si>
  <si>
    <t>水唇镇合计</t>
  </si>
  <si>
    <t>河口镇</t>
  </si>
  <si>
    <t>陆河县河口镇人民政府</t>
  </si>
  <si>
    <t>河口镇人民政府</t>
  </si>
  <si>
    <t>河口镇田墩村小微产业园项目</t>
  </si>
  <si>
    <t>建筑面积1200平方米，其中新建钢结构厂房700平方米、改造闲置校舍500平方米。项目完成后，可作为河口镇服装制造中心工厂，年产能200万件，新增就业岗位40个。</t>
  </si>
  <si>
    <t>1.建设富民兴村产业园不少于1000平方米；
2.带动就业不少于40人；
3.无资金使用重大违规违纪问题；
4.项目区农民满意度≥95%；
5.受益脱贫人口和监测对象人口数≥7人。</t>
  </si>
  <si>
    <t>河口镇驻镇帮镇扶村防止返贫动态监测项目</t>
  </si>
  <si>
    <t>河口镇合计</t>
  </si>
  <si>
    <t>南万镇</t>
  </si>
  <si>
    <t>陆河县南万镇人民政府</t>
  </si>
  <si>
    <t>南万镇人民政府</t>
  </si>
  <si>
    <t>南万镇驻镇帮镇扶村防止返贫动态监测项目</t>
  </si>
  <si>
    <t>南万镇合计</t>
  </si>
  <si>
    <t>河田镇</t>
  </si>
  <si>
    <t>陆河县河田镇人民政府</t>
  </si>
  <si>
    <t>河田镇上径村集体经济组织</t>
  </si>
  <si>
    <t>河田镇上径村灵水桥修复加固项目</t>
  </si>
  <si>
    <t xml:space="preserve">修复桥底掏空长度约9米，扩宽桥面宽度至6米。
</t>
  </si>
  <si>
    <t>1.完善基础设施建设，提升村民幸福感；
2.项目资金使用率达100%；
3.项目所在地群众满意度达95%以上；
4.项目合格率达100%；
5.受益脱贫人口和监测对象人口数≥33人。</t>
  </si>
  <si>
    <t>河田镇甘坪村集体经济组织</t>
  </si>
  <si>
    <t>河田镇甘坪村茶塘自然村道路硬底化项目</t>
  </si>
  <si>
    <t xml:space="preserve">项目涉及新建道路约400米，宽度3.5米，厚度15公分。
</t>
  </si>
  <si>
    <t>1.完善基础设施建设，提升村民幸福感；
2.项目资金使用率达100%；
3.项目所在地群众满意度达95%以上；
4.项目合格率达100%；
5.受益脱贫人口和监测对象人口数≥6人。</t>
  </si>
  <si>
    <t>河田镇人民政府</t>
  </si>
  <si>
    <t>2026年河田镇防止返贫监测项目</t>
  </si>
  <si>
    <t>河田镇合计</t>
  </si>
  <si>
    <t>东坑镇</t>
  </si>
  <si>
    <t>陆河县东坑镇人民政府</t>
  </si>
  <si>
    <t>东坑镇榕江村集体经济组织</t>
  </si>
  <si>
    <t>东坑镇榕江村凹子背农田灌溉水圳维修项目</t>
  </si>
  <si>
    <t>聚焦农业生产需求，完善水利设施建设，统筹社会资金、财政资金用于维修维护农田灌溉水圳，长度约700米，可辐射农田面积约500亩，保障农业生产需求</t>
  </si>
  <si>
    <t>1.完善农田基础设施，保障农业生产的用水需求，辐射农田面积500亩；
2.带动本村及周边村村民务工就业，落实联农带农机制，优先吸纳本村脱贫户、监测户、低保户等低收入群体参与项目建设；
3.改善农田灌溉条件；
4.保障农业生产用水；
5.受益村民的满意度≥90%。</t>
  </si>
  <si>
    <t>东坑镇大溪村集体经济组织</t>
  </si>
  <si>
    <t>东坑镇大溪村樟坑至营里农田灌溉水圳维修项目</t>
  </si>
  <si>
    <t>聚焦农业生产需求，完善水利设施建设，统筹社会资金、财政资金用于维修维护农田灌溉水圳，长度约3千米，可辐射农田面积约200亩，保障农业生产需求</t>
  </si>
  <si>
    <t>1.完善农田基础设施，保障农业生产的用水需求，辐射农田面积200亩；
2.带动本村及周边村村民务工就业，落实联农带农机制，优先吸纳本村脱贫户、监测户、低保户等低收入群体参与项目建设；
3.改善农田灌溉条件；
4.保障农业生产用水；
5.受益村民的满意度≥90%。</t>
  </si>
  <si>
    <t>东坑镇人民政府</t>
  </si>
  <si>
    <t>2026年农业产业帮扶“以奖代补”和防止返贫致贫项目</t>
  </si>
  <si>
    <t>东坑镇大溪村车田自然村至大新村水圳修复项目</t>
  </si>
  <si>
    <t>聚焦农业生产需求，完善水利设施建设，统筹社会资金、财政资金用于维修维护农田灌溉水圳，长度约3000米，可辐射农田面积约200亩，保障农业生产需求</t>
  </si>
  <si>
    <t>1.补齐村内基础设施短板，满足群众农业生产用水需求；
2.项目优先吸纳低收入群体务工；
3.群众满意度90%；
4.提高农户种植积极性；
5.项目区农民满意度≥90%；</t>
  </si>
  <si>
    <t>东坑镇竹园村集体经济组织</t>
  </si>
  <si>
    <t>东坑镇竹园村山口自然村灌溉陂头修复项目</t>
  </si>
  <si>
    <t>聚焦农业生产需求，统筹社会资金、财政资金对竹园村山口自然村灌溉陂头1处进行修复，解决漏水、堵塞问题，保障150亩以上农田种植用水需求</t>
  </si>
  <si>
    <t>1.完善农田灌溉基础设施，保障农业生产需求，辐射农田面积150亩以上；
2.项目优先吸纳低收入群体务工；
3.群众满意度90%以上；
4.提高农户种植积极性；
5.项目区农民满意度≥90%；</t>
  </si>
  <si>
    <t>东坑镇福新村集体经济组织</t>
  </si>
  <si>
    <t>东坑镇福新村坡洋自然村河堤护栏建设项目</t>
  </si>
  <si>
    <t>为完善福新村坡洋自然村基础设施建设，消除河堤沿线临水路段安全隐患，通过建设护栏75米，保障周边村民人身及财产安全，改善河道沿线生态景观</t>
  </si>
  <si>
    <t>1.补齐村内基础设施短板，保障群众通行安全；
2.项目优先吸纳低收入群体务工；
3.群众满意度90%；
4.受益人数≥100人；
5.护栏构筑长度75米。</t>
  </si>
  <si>
    <t>东坑镇合计</t>
  </si>
  <si>
    <t>陆河县</t>
  </si>
  <si>
    <t>农业农村局</t>
  </si>
  <si>
    <t>陆河县域目录外光伏采集器及运维管理项目</t>
  </si>
  <si>
    <t>按照省级对光伏帮扶电站工作部署，进行目录外光伏帮扶电站联全国光伏帮扶监测网及保障运维管理情况。</t>
  </si>
  <si>
    <t>1.目录外光伏帮扶电站并网管理达100%；
2.提升光伏帮扶电站发电效益；
3.群众满意度90%；
4.建立健全我县光伏管理运维情况；
5.受益脱贫人口和监测对象人口数≥100人。</t>
  </si>
  <si>
    <t>县统筹合计</t>
  </si>
  <si>
    <t>日期：2026年7月24日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</si>
</sst>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s>
  <fonts count="34">
    <font>
      <sz val="11"/>
      <color theme="1"/>
      <name val="宋体"/>
      <charset val="134"/>
      <scheme val="minor"/>
    </font>
    <font>
      <b/>
      <sz val="11"/>
      <color theme="1"/>
      <name val="宋体"/>
      <charset val="134"/>
      <scheme val="minor"/>
    </font>
    <font>
      <sz val="14"/>
      <color theme="1"/>
      <name val="宋体"/>
      <charset val="134"/>
      <scheme val="minor"/>
    </font>
    <font>
      <sz val="10"/>
      <color theme="1"/>
      <name val="宋体"/>
      <charset val="134"/>
      <scheme val="minor"/>
    </font>
    <font>
      <sz val="16"/>
      <color theme="1"/>
      <name val="黑体"/>
      <charset val="134"/>
    </font>
    <font>
      <sz val="22"/>
      <color theme="1"/>
      <name val="方正小标宋简体"/>
      <charset val="134"/>
    </font>
    <font>
      <b/>
      <sz val="12"/>
      <color theme="1"/>
      <name val="黑体"/>
      <charset val="134"/>
    </font>
    <font>
      <sz val="12"/>
      <color theme="1"/>
      <name val="黑体"/>
      <charset val="134"/>
    </font>
    <font>
      <sz val="12"/>
      <color theme="1"/>
      <name val="仿宋_GB2312"/>
      <charset val="134"/>
    </font>
    <font>
      <sz val="12"/>
      <color rgb="FF000000"/>
      <name val="仿宋_GB2312"/>
      <charset val="134"/>
    </font>
    <font>
      <sz val="12"/>
      <name val="仿宋_GB2312"/>
      <charset val="134"/>
    </font>
    <font>
      <b/>
      <sz val="10"/>
      <color theme="1"/>
      <name val="黑体"/>
      <charset val="134"/>
    </font>
    <font>
      <sz val="10"/>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2"/>
      <color rgb="FF000000"/>
      <name val="宋体"/>
      <charset val="134"/>
    </font>
  </fonts>
  <fills count="35">
    <fill>
      <patternFill patternType="none"/>
    </fill>
    <fill>
      <patternFill patternType="gray125"/>
    </fill>
    <fill>
      <patternFill patternType="solid">
        <fgColor theme="4" tint="0.8"/>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5" borderId="8" applyNumberFormat="0" applyAlignment="0" applyProtection="0">
      <alignment vertical="center"/>
    </xf>
    <xf numFmtId="0" fontId="22" fillId="6" borderId="9" applyNumberFormat="0" applyAlignment="0" applyProtection="0">
      <alignment vertical="center"/>
    </xf>
    <xf numFmtId="0" fontId="23" fillId="6" borderId="8" applyNumberFormat="0" applyAlignment="0" applyProtection="0">
      <alignment vertical="center"/>
    </xf>
    <xf numFmtId="0" fontId="24" fillId="7"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5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center" vertical="center"/>
    </xf>
    <xf numFmtId="176" fontId="0" fillId="2" borderId="0" xfId="0" applyNumberFormat="1" applyFill="1" applyAlignment="1">
      <alignment vertical="center"/>
    </xf>
    <xf numFmtId="0" fontId="0" fillId="2" borderId="0" xfId="0" applyFill="1" applyAlignment="1">
      <alignment vertical="center"/>
    </xf>
    <xf numFmtId="0" fontId="3" fillId="2"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0" borderId="1" xfId="0"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NumberFormat="1" applyFont="1" applyBorder="1" applyAlignment="1">
      <alignment horizontal="center" vertical="center" wrapText="1"/>
    </xf>
    <xf numFmtId="0" fontId="8" fillId="0" borderId="1" xfId="0" applyNumberFormat="1" applyFont="1" applyBorder="1" applyAlignment="1">
      <alignment horizontal="left" vertical="center" wrapText="1"/>
    </xf>
    <xf numFmtId="0" fontId="8" fillId="0" borderId="0" xfId="0" applyFont="1" applyFill="1" applyAlignment="1">
      <alignment horizontal="center" vertical="center"/>
    </xf>
    <xf numFmtId="0" fontId="8" fillId="3" borderId="1" xfId="0" applyFont="1" applyFill="1" applyBorder="1" applyAlignment="1">
      <alignment horizontal="center" vertical="center"/>
    </xf>
    <xf numFmtId="0" fontId="8" fillId="0" borderId="1" xfId="0" applyFont="1" applyFill="1" applyBorder="1" applyAlignment="1">
      <alignment vertical="center"/>
    </xf>
    <xf numFmtId="0" fontId="0" fillId="0" borderId="0" xfId="0" applyFill="1" applyBorder="1" applyAlignment="1">
      <alignment vertical="center"/>
    </xf>
    <xf numFmtId="31" fontId="0" fillId="0" borderId="0" xfId="0" applyNumberFormat="1" applyFill="1" applyBorder="1" applyAlignment="1">
      <alignment vertical="center"/>
    </xf>
    <xf numFmtId="0" fontId="0" fillId="0" borderId="0" xfId="0" applyFill="1" applyBorder="1" applyAlignment="1">
      <alignment horizontal="center" vertical="center"/>
    </xf>
    <xf numFmtId="176" fontId="4" fillId="2" borderId="0" xfId="0" applyNumberFormat="1" applyFont="1" applyFill="1" applyAlignment="1">
      <alignment horizontal="left" vertical="center"/>
    </xf>
    <xf numFmtId="0" fontId="4" fillId="2" borderId="0" xfId="0" applyFont="1" applyFill="1" applyAlignment="1">
      <alignment horizontal="left" vertical="center"/>
    </xf>
    <xf numFmtId="176" fontId="5" fillId="2" borderId="0" xfId="0" applyNumberFormat="1" applyFont="1" applyFill="1" applyAlignment="1">
      <alignment horizontal="center" vertical="center"/>
    </xf>
    <xf numFmtId="0" fontId="5" fillId="2" borderId="0" xfId="0" applyFont="1" applyFill="1" applyAlignment="1">
      <alignment horizontal="center" vertical="center"/>
    </xf>
    <xf numFmtId="0" fontId="6" fillId="0" borderId="1" xfId="0" applyFont="1" applyFill="1" applyBorder="1" applyAlignment="1">
      <alignment horizontal="center" vertical="center" wrapText="1"/>
    </xf>
    <xf numFmtId="176" fontId="0" fillId="2" borderId="1" xfId="0" applyNumberForma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176" fontId="8" fillId="2" borderId="1" xfId="0" applyNumberFormat="1" applyFont="1" applyFill="1" applyBorder="1" applyAlignment="1">
      <alignment horizontal="center" vertical="center"/>
    </xf>
    <xf numFmtId="176"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76" fontId="0" fillId="2" borderId="0" xfId="0" applyNumberFormat="1" applyFill="1" applyBorder="1" applyAlignment="1">
      <alignment vertical="center"/>
    </xf>
    <xf numFmtId="0" fontId="0" fillId="2" borderId="0" xfId="0" applyFill="1" applyBorder="1" applyAlignment="1">
      <alignment vertical="center"/>
    </xf>
    <xf numFmtId="0" fontId="3" fillId="2"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9"/>
  <sheetViews>
    <sheetView tabSelected="1" view="pageBreakPreview" zoomScale="85" zoomScaleNormal="70" topLeftCell="D1" workbookViewId="0">
      <pane ySplit="4" topLeftCell="A47" activePane="bottomLeft" state="frozen"/>
      <selection/>
      <selection pane="bottomLeft" activeCell="H9" sqref="H9"/>
    </sheetView>
  </sheetViews>
  <sheetFormatPr defaultColWidth="9" defaultRowHeight="13.5"/>
  <cols>
    <col min="1" max="1" width="6.50833333333333" style="3" customWidth="1"/>
    <col min="2" max="2" width="8.56666666666667" style="3" customWidth="1"/>
    <col min="3" max="3" width="17.95" style="3" customWidth="1"/>
    <col min="4" max="4" width="26.75" style="3" customWidth="1"/>
    <col min="5" max="5" width="26.75" style="4" customWidth="1"/>
    <col min="6" max="6" width="26.75" style="3" customWidth="1"/>
    <col min="7" max="7" width="37.875" style="3" customWidth="1"/>
    <col min="8" max="8" width="40.875" style="3" customWidth="1"/>
    <col min="9" max="9" width="14.4583333333333" style="3" customWidth="1"/>
    <col min="10" max="11" width="14.4583333333333" style="5" hidden="1" customWidth="1"/>
    <col min="12" max="12" width="14.4583333333333" style="6" hidden="1" customWidth="1"/>
    <col min="13" max="13" width="21.425" style="7" hidden="1" customWidth="1"/>
    <col min="14" max="16384" width="9" style="3"/>
  </cols>
  <sheetData>
    <row r="1" ht="19" customHeight="1" spans="1:13">
      <c r="A1" s="8" t="s">
        <v>0</v>
      </c>
      <c r="B1" s="8"/>
      <c r="C1" s="8"/>
      <c r="D1" s="8"/>
      <c r="E1" s="9"/>
      <c r="F1" s="9"/>
      <c r="G1" s="8"/>
      <c r="H1" s="8"/>
      <c r="I1" s="8"/>
      <c r="J1" s="35"/>
      <c r="K1" s="35"/>
      <c r="L1" s="36"/>
      <c r="M1" s="36"/>
    </row>
    <row r="2" ht="51" customHeight="1" spans="1:13">
      <c r="A2" s="10" t="s">
        <v>1</v>
      </c>
      <c r="B2" s="10"/>
      <c r="C2" s="10"/>
      <c r="D2" s="10"/>
      <c r="E2" s="10"/>
      <c r="F2" s="10"/>
      <c r="G2" s="10"/>
      <c r="H2" s="10"/>
      <c r="I2" s="10"/>
      <c r="J2" s="37"/>
      <c r="K2" s="37"/>
      <c r="L2" s="38"/>
      <c r="M2" s="38"/>
    </row>
    <row r="3" s="1" customFormat="1" ht="40" customHeight="1" spans="1:13">
      <c r="A3" s="11" t="s">
        <v>2</v>
      </c>
      <c r="B3" s="11" t="s">
        <v>3</v>
      </c>
      <c r="C3" s="11" t="s">
        <v>4</v>
      </c>
      <c r="D3" s="11" t="s">
        <v>5</v>
      </c>
      <c r="E3" s="11" t="s">
        <v>6</v>
      </c>
      <c r="F3" s="11" t="s">
        <v>7</v>
      </c>
      <c r="G3" s="11" t="s">
        <v>8</v>
      </c>
      <c r="H3" s="11" t="s">
        <v>9</v>
      </c>
      <c r="I3" s="39" t="s">
        <v>10</v>
      </c>
      <c r="J3" s="40" t="s">
        <v>11</v>
      </c>
      <c r="K3" s="40" t="s">
        <v>12</v>
      </c>
      <c r="L3" s="41" t="s">
        <v>13</v>
      </c>
      <c r="M3" s="42" t="s">
        <v>14</v>
      </c>
    </row>
    <row r="4" ht="40" customHeight="1" spans="1:13">
      <c r="A4" s="12" t="s">
        <v>15</v>
      </c>
      <c r="B4" s="12"/>
      <c r="C4" s="12"/>
      <c r="D4" s="12"/>
      <c r="E4" s="12"/>
      <c r="F4" s="12"/>
      <c r="G4" s="12"/>
      <c r="H4" s="12"/>
      <c r="I4" s="43">
        <f>I10+I14+I19+I26+I29+I31+I35+I42+I44</f>
        <v>318</v>
      </c>
      <c r="J4" s="43">
        <f>J10+J14+J19+J26+J29+J31+J35+J42+J44</f>
        <v>174.5</v>
      </c>
      <c r="K4" s="43">
        <f>K10+K14+K19+K26+K29+K31+K35+K42+K44</f>
        <v>53</v>
      </c>
      <c r="L4" s="44"/>
      <c r="M4" s="45"/>
    </row>
    <row r="5" ht="108" customHeight="1" spans="1:13">
      <c r="A5" s="13">
        <v>1</v>
      </c>
      <c r="B5" s="13" t="s">
        <v>16</v>
      </c>
      <c r="C5" s="14" t="s">
        <v>17</v>
      </c>
      <c r="D5" s="14" t="s">
        <v>18</v>
      </c>
      <c r="E5" s="14" t="s">
        <v>18</v>
      </c>
      <c r="F5" s="15" t="s">
        <v>19</v>
      </c>
      <c r="G5" s="15" t="s">
        <v>20</v>
      </c>
      <c r="H5" s="15" t="s">
        <v>21</v>
      </c>
      <c r="I5" s="14">
        <v>14</v>
      </c>
      <c r="J5" s="46">
        <v>5.2</v>
      </c>
      <c r="K5" s="46">
        <v>14</v>
      </c>
      <c r="L5" s="47" t="s">
        <v>22</v>
      </c>
      <c r="M5" s="48"/>
    </row>
    <row r="6" ht="127" customHeight="1" spans="1:13">
      <c r="A6" s="13">
        <v>2</v>
      </c>
      <c r="B6" s="13" t="s">
        <v>16</v>
      </c>
      <c r="C6" s="14" t="s">
        <v>17</v>
      </c>
      <c r="D6" s="14" t="s">
        <v>18</v>
      </c>
      <c r="E6" s="14" t="s">
        <v>23</v>
      </c>
      <c r="F6" s="15" t="s">
        <v>24</v>
      </c>
      <c r="G6" s="15" t="s">
        <v>25</v>
      </c>
      <c r="H6" s="15" t="s">
        <v>26</v>
      </c>
      <c r="I6" s="14">
        <v>9</v>
      </c>
      <c r="J6" s="46">
        <v>9</v>
      </c>
      <c r="K6" s="46">
        <v>9</v>
      </c>
      <c r="L6" s="47" t="s">
        <v>22</v>
      </c>
      <c r="M6" s="48"/>
    </row>
    <row r="7" ht="89" customHeight="1" spans="1:13">
      <c r="A7" s="13">
        <v>3</v>
      </c>
      <c r="B7" s="13" t="s">
        <v>16</v>
      </c>
      <c r="C7" s="14" t="s">
        <v>17</v>
      </c>
      <c r="D7" s="14" t="s">
        <v>18</v>
      </c>
      <c r="E7" s="14" t="s">
        <v>18</v>
      </c>
      <c r="F7" s="15" t="s">
        <v>27</v>
      </c>
      <c r="G7" s="15" t="s">
        <v>28</v>
      </c>
      <c r="H7" s="15" t="s">
        <v>29</v>
      </c>
      <c r="I7" s="14">
        <v>8</v>
      </c>
      <c r="J7" s="46">
        <v>5</v>
      </c>
      <c r="K7" s="46">
        <v>8</v>
      </c>
      <c r="L7" s="47" t="s">
        <v>22</v>
      </c>
      <c r="M7" s="48"/>
    </row>
    <row r="8" ht="141" customHeight="1" spans="1:13">
      <c r="A8" s="13">
        <v>4</v>
      </c>
      <c r="B8" s="13" t="s">
        <v>16</v>
      </c>
      <c r="C8" s="14" t="s">
        <v>17</v>
      </c>
      <c r="D8" s="14" t="s">
        <v>18</v>
      </c>
      <c r="E8" s="14" t="s">
        <v>30</v>
      </c>
      <c r="F8" s="15" t="s">
        <v>31</v>
      </c>
      <c r="G8" s="15" t="s">
        <v>32</v>
      </c>
      <c r="H8" s="15" t="s">
        <v>33</v>
      </c>
      <c r="I8" s="14">
        <v>8</v>
      </c>
      <c r="J8" s="46">
        <v>8</v>
      </c>
      <c r="K8" s="46">
        <v>8</v>
      </c>
      <c r="L8" s="47" t="s">
        <v>34</v>
      </c>
      <c r="M8" s="47"/>
    </row>
    <row r="9" ht="103" customHeight="1" spans="1:13">
      <c r="A9" s="13">
        <v>5</v>
      </c>
      <c r="B9" s="13" t="s">
        <v>16</v>
      </c>
      <c r="C9" s="14" t="s">
        <v>17</v>
      </c>
      <c r="D9" s="14" t="s">
        <v>18</v>
      </c>
      <c r="E9" s="14" t="s">
        <v>35</v>
      </c>
      <c r="F9" s="15" t="s">
        <v>36</v>
      </c>
      <c r="G9" s="15" t="s">
        <v>37</v>
      </c>
      <c r="H9" s="15" t="s">
        <v>38</v>
      </c>
      <c r="I9" s="14">
        <v>12</v>
      </c>
      <c r="J9" s="46">
        <v>12</v>
      </c>
      <c r="K9" s="46">
        <v>12</v>
      </c>
      <c r="L9" s="47" t="s">
        <v>22</v>
      </c>
      <c r="M9" s="47"/>
    </row>
    <row r="10" ht="34" customHeight="1" spans="1:13">
      <c r="A10" s="16" t="s">
        <v>39</v>
      </c>
      <c r="B10" s="17"/>
      <c r="C10" s="17"/>
      <c r="D10" s="17"/>
      <c r="E10" s="17"/>
      <c r="F10" s="17"/>
      <c r="G10" s="17"/>
      <c r="H10" s="18"/>
      <c r="I10" s="30">
        <v>51</v>
      </c>
      <c r="J10" s="30">
        <v>52</v>
      </c>
      <c r="K10" s="30">
        <v>53</v>
      </c>
      <c r="L10" s="49"/>
      <c r="M10" s="49"/>
    </row>
    <row r="11" s="2" customFormat="1" ht="96" customHeight="1" spans="1:13">
      <c r="A11" s="13">
        <v>1</v>
      </c>
      <c r="B11" s="14" t="s">
        <v>40</v>
      </c>
      <c r="C11" s="14" t="s">
        <v>17</v>
      </c>
      <c r="D11" s="14" t="s">
        <v>41</v>
      </c>
      <c r="E11" s="14" t="s">
        <v>42</v>
      </c>
      <c r="F11" s="15" t="s">
        <v>43</v>
      </c>
      <c r="G11" s="14" t="s">
        <v>44</v>
      </c>
      <c r="H11" s="19" t="s">
        <v>45</v>
      </c>
      <c r="I11" s="14">
        <v>7</v>
      </c>
      <c r="J11" s="46">
        <v>7</v>
      </c>
      <c r="K11" s="46">
        <v>7</v>
      </c>
      <c r="L11" s="47" t="s">
        <v>22</v>
      </c>
      <c r="M11" s="48"/>
    </row>
    <row r="12" s="2" customFormat="1" ht="113" customHeight="1" spans="1:13">
      <c r="A12" s="13">
        <v>2</v>
      </c>
      <c r="B12" s="14" t="s">
        <v>40</v>
      </c>
      <c r="C12" s="14" t="s">
        <v>17</v>
      </c>
      <c r="D12" s="14" t="s">
        <v>41</v>
      </c>
      <c r="E12" s="14" t="s">
        <v>42</v>
      </c>
      <c r="F12" s="15" t="s">
        <v>46</v>
      </c>
      <c r="G12" s="15" t="s">
        <v>47</v>
      </c>
      <c r="H12" s="15" t="s">
        <v>48</v>
      </c>
      <c r="I12" s="14">
        <v>15</v>
      </c>
      <c r="J12" s="46">
        <v>0</v>
      </c>
      <c r="K12" s="46"/>
      <c r="L12" s="47" t="s">
        <v>49</v>
      </c>
      <c r="M12" s="47"/>
    </row>
    <row r="13" s="2" customFormat="1" ht="141" customHeight="1" spans="1:13">
      <c r="A13" s="13">
        <v>3</v>
      </c>
      <c r="B13" s="14" t="s">
        <v>40</v>
      </c>
      <c r="C13" s="14" t="s">
        <v>17</v>
      </c>
      <c r="D13" s="14" t="s">
        <v>41</v>
      </c>
      <c r="E13" s="14" t="s">
        <v>42</v>
      </c>
      <c r="F13" s="15" t="s">
        <v>50</v>
      </c>
      <c r="G13" s="15" t="s">
        <v>51</v>
      </c>
      <c r="H13" s="15" t="s">
        <v>52</v>
      </c>
      <c r="I13" s="14">
        <v>8</v>
      </c>
      <c r="J13" s="46">
        <v>0</v>
      </c>
      <c r="K13" s="46"/>
      <c r="L13" s="47" t="s">
        <v>49</v>
      </c>
      <c r="M13" s="47"/>
    </row>
    <row r="14" ht="47" customHeight="1" spans="1:13">
      <c r="A14" s="16" t="s">
        <v>53</v>
      </c>
      <c r="B14" s="17"/>
      <c r="C14" s="17"/>
      <c r="D14" s="17"/>
      <c r="E14" s="17"/>
      <c r="F14" s="17"/>
      <c r="G14" s="17"/>
      <c r="H14" s="18"/>
      <c r="I14" s="30">
        <f>SUM(I11:I13)</f>
        <v>30</v>
      </c>
      <c r="J14" s="30">
        <f>SUM(J11:J13)</f>
        <v>7</v>
      </c>
      <c r="K14" s="50"/>
      <c r="L14" s="49"/>
      <c r="M14" s="49"/>
    </row>
    <row r="15" s="3" customFormat="1" ht="106" customHeight="1" spans="1:13">
      <c r="A15" s="20">
        <v>1</v>
      </c>
      <c r="B15" s="21" t="s">
        <v>54</v>
      </c>
      <c r="C15" s="21" t="s">
        <v>17</v>
      </c>
      <c r="D15" s="21" t="s">
        <v>55</v>
      </c>
      <c r="E15" s="21" t="s">
        <v>56</v>
      </c>
      <c r="F15" s="22" t="s">
        <v>57</v>
      </c>
      <c r="G15" s="22" t="s">
        <v>58</v>
      </c>
      <c r="H15" s="22" t="s">
        <v>59</v>
      </c>
      <c r="I15" s="21">
        <v>20</v>
      </c>
      <c r="J15" s="51">
        <v>20</v>
      </c>
      <c r="K15" s="51"/>
      <c r="L15" s="52" t="s">
        <v>22</v>
      </c>
      <c r="M15" s="48"/>
    </row>
    <row r="16" s="3" customFormat="1" ht="106" customHeight="1" spans="1:13">
      <c r="A16" s="20">
        <v>2</v>
      </c>
      <c r="B16" s="21" t="s">
        <v>54</v>
      </c>
      <c r="C16" s="21" t="s">
        <v>17</v>
      </c>
      <c r="D16" s="21" t="s">
        <v>55</v>
      </c>
      <c r="E16" s="21" t="s">
        <v>60</v>
      </c>
      <c r="F16" s="22" t="s">
        <v>61</v>
      </c>
      <c r="G16" s="22" t="s">
        <v>62</v>
      </c>
      <c r="H16" s="22" t="s">
        <v>63</v>
      </c>
      <c r="I16" s="21">
        <v>10</v>
      </c>
      <c r="J16" s="51">
        <v>10</v>
      </c>
      <c r="K16" s="51"/>
      <c r="L16" s="52" t="s">
        <v>22</v>
      </c>
      <c r="M16" s="48"/>
    </row>
    <row r="17" s="3" customFormat="1" ht="133" customHeight="1" spans="1:13">
      <c r="A17" s="20">
        <v>3</v>
      </c>
      <c r="B17" s="21" t="s">
        <v>54</v>
      </c>
      <c r="C17" s="21" t="s">
        <v>17</v>
      </c>
      <c r="D17" s="21" t="s">
        <v>55</v>
      </c>
      <c r="E17" s="21" t="s">
        <v>64</v>
      </c>
      <c r="F17" s="22" t="s">
        <v>65</v>
      </c>
      <c r="G17" s="22" t="s">
        <v>66</v>
      </c>
      <c r="H17" s="22" t="s">
        <v>67</v>
      </c>
      <c r="I17" s="21">
        <v>10</v>
      </c>
      <c r="J17" s="51">
        <v>0</v>
      </c>
      <c r="K17" s="51">
        <v>10</v>
      </c>
      <c r="L17" s="52" t="s">
        <v>22</v>
      </c>
      <c r="M17" s="52"/>
    </row>
    <row r="18" s="3" customFormat="1" ht="127" customHeight="1" spans="1:13">
      <c r="A18" s="20">
        <v>4</v>
      </c>
      <c r="B18" s="21" t="s">
        <v>54</v>
      </c>
      <c r="C18" s="21" t="s">
        <v>17</v>
      </c>
      <c r="D18" s="21" t="s">
        <v>55</v>
      </c>
      <c r="E18" s="21" t="s">
        <v>68</v>
      </c>
      <c r="F18" s="22" t="s">
        <v>69</v>
      </c>
      <c r="G18" s="22" t="s">
        <v>70</v>
      </c>
      <c r="H18" s="15" t="s">
        <v>71</v>
      </c>
      <c r="I18" s="21">
        <v>10</v>
      </c>
      <c r="J18" s="51">
        <v>10</v>
      </c>
      <c r="K18" s="51"/>
      <c r="L18" s="52" t="s">
        <v>22</v>
      </c>
      <c r="M18" s="52"/>
    </row>
    <row r="19" ht="34" customHeight="1" spans="1:13">
      <c r="A19" s="16" t="s">
        <v>72</v>
      </c>
      <c r="B19" s="17"/>
      <c r="C19" s="17"/>
      <c r="D19" s="17"/>
      <c r="E19" s="17"/>
      <c r="F19" s="17"/>
      <c r="G19" s="17"/>
      <c r="H19" s="18"/>
      <c r="I19" s="30">
        <f>SUM(I15:I18)</f>
        <v>50</v>
      </c>
      <c r="J19" s="30">
        <f>SUM(J15:J18)</f>
        <v>40</v>
      </c>
      <c r="K19" s="50"/>
      <c r="L19" s="49"/>
      <c r="M19" s="49"/>
    </row>
    <row r="20" s="3" customFormat="1" ht="121" customHeight="1" spans="1:13">
      <c r="A20" s="14">
        <v>1</v>
      </c>
      <c r="B20" s="14" t="s">
        <v>73</v>
      </c>
      <c r="C20" s="23" t="s">
        <v>17</v>
      </c>
      <c r="D20" s="23" t="s">
        <v>74</v>
      </c>
      <c r="E20" s="23" t="s">
        <v>75</v>
      </c>
      <c r="F20" s="24" t="s">
        <v>76</v>
      </c>
      <c r="G20" s="25" t="s">
        <v>77</v>
      </c>
      <c r="H20" s="24" t="s">
        <v>78</v>
      </c>
      <c r="I20" s="23">
        <v>7</v>
      </c>
      <c r="J20" s="46">
        <v>0</v>
      </c>
      <c r="K20" s="46">
        <v>7</v>
      </c>
      <c r="L20" s="47" t="s">
        <v>34</v>
      </c>
      <c r="M20" s="47"/>
    </row>
    <row r="21" s="3" customFormat="1" ht="121" customHeight="1" spans="1:13">
      <c r="A21" s="14">
        <v>2</v>
      </c>
      <c r="B21" s="14" t="s">
        <v>73</v>
      </c>
      <c r="C21" s="26" t="s">
        <v>17</v>
      </c>
      <c r="D21" s="27" t="s">
        <v>74</v>
      </c>
      <c r="E21" s="27" t="s">
        <v>79</v>
      </c>
      <c r="F21" s="28" t="s">
        <v>80</v>
      </c>
      <c r="G21" s="15" t="s">
        <v>81</v>
      </c>
      <c r="H21" s="15" t="s">
        <v>82</v>
      </c>
      <c r="I21" s="14">
        <v>9.5</v>
      </c>
      <c r="J21" s="46">
        <v>9.5</v>
      </c>
      <c r="K21" s="46"/>
      <c r="L21" s="47" t="s">
        <v>34</v>
      </c>
      <c r="M21" s="47"/>
    </row>
    <row r="22" s="3" customFormat="1" ht="121" customHeight="1" spans="1:13">
      <c r="A22" s="14">
        <v>3</v>
      </c>
      <c r="B22" s="14" t="s">
        <v>73</v>
      </c>
      <c r="C22" s="26" t="s">
        <v>17</v>
      </c>
      <c r="D22" s="27" t="s">
        <v>74</v>
      </c>
      <c r="E22" s="27" t="s">
        <v>83</v>
      </c>
      <c r="F22" s="28" t="s">
        <v>84</v>
      </c>
      <c r="G22" s="15" t="s">
        <v>85</v>
      </c>
      <c r="H22" s="15" t="s">
        <v>86</v>
      </c>
      <c r="I22" s="14">
        <v>9.5</v>
      </c>
      <c r="J22" s="46">
        <v>9.5</v>
      </c>
      <c r="K22" s="46"/>
      <c r="L22" s="47" t="s">
        <v>34</v>
      </c>
      <c r="M22" s="47"/>
    </row>
    <row r="23" s="3" customFormat="1" ht="121" customHeight="1" spans="1:13">
      <c r="A23" s="14">
        <v>4</v>
      </c>
      <c r="B23" s="14" t="s">
        <v>73</v>
      </c>
      <c r="C23" s="15" t="s">
        <v>17</v>
      </c>
      <c r="D23" s="15" t="s">
        <v>74</v>
      </c>
      <c r="E23" s="14" t="s">
        <v>87</v>
      </c>
      <c r="F23" s="15" t="s">
        <v>88</v>
      </c>
      <c r="G23" s="15" t="s">
        <v>89</v>
      </c>
      <c r="H23" s="15" t="s">
        <v>90</v>
      </c>
      <c r="I23" s="14">
        <v>5</v>
      </c>
      <c r="J23" s="46">
        <v>0</v>
      </c>
      <c r="K23" s="46">
        <v>5</v>
      </c>
      <c r="L23" s="47" t="s">
        <v>22</v>
      </c>
      <c r="M23" s="47"/>
    </row>
    <row r="24" s="3" customFormat="1" ht="121" customHeight="1" spans="1:13">
      <c r="A24" s="14">
        <v>5</v>
      </c>
      <c r="B24" s="14" t="s">
        <v>73</v>
      </c>
      <c r="C24" s="26" t="s">
        <v>17</v>
      </c>
      <c r="D24" s="27" t="s">
        <v>74</v>
      </c>
      <c r="E24" s="27" t="s">
        <v>91</v>
      </c>
      <c r="F24" s="28" t="s">
        <v>92</v>
      </c>
      <c r="G24" s="15" t="s">
        <v>93</v>
      </c>
      <c r="H24" s="15" t="s">
        <v>94</v>
      </c>
      <c r="I24" s="14">
        <v>17</v>
      </c>
      <c r="J24" s="46">
        <v>0</v>
      </c>
      <c r="K24" s="46">
        <v>17</v>
      </c>
      <c r="L24" s="47" t="s">
        <v>49</v>
      </c>
      <c r="M24" s="47"/>
    </row>
    <row r="25" s="3" customFormat="1" ht="121" customHeight="1" spans="1:13">
      <c r="A25" s="14">
        <v>6</v>
      </c>
      <c r="B25" s="14" t="s">
        <v>73</v>
      </c>
      <c r="C25" s="26" t="s">
        <v>17</v>
      </c>
      <c r="D25" s="14" t="s">
        <v>74</v>
      </c>
      <c r="E25" s="29" t="s">
        <v>75</v>
      </c>
      <c r="F25" s="28" t="s">
        <v>95</v>
      </c>
      <c r="G25" s="15" t="s">
        <v>96</v>
      </c>
      <c r="H25" s="15" t="s">
        <v>29</v>
      </c>
      <c r="I25" s="14">
        <v>5</v>
      </c>
      <c r="J25" s="46">
        <v>5</v>
      </c>
      <c r="K25" s="46"/>
      <c r="L25" s="47" t="s">
        <v>22</v>
      </c>
      <c r="M25" s="48"/>
    </row>
    <row r="26" ht="34" customHeight="1" spans="1:13">
      <c r="A26" s="16" t="s">
        <v>97</v>
      </c>
      <c r="B26" s="17"/>
      <c r="C26" s="17"/>
      <c r="D26" s="17"/>
      <c r="E26" s="17"/>
      <c r="F26" s="17"/>
      <c r="G26" s="17"/>
      <c r="H26" s="18"/>
      <c r="I26" s="30">
        <f>SUM(I20:I25)</f>
        <v>53</v>
      </c>
      <c r="J26" s="30">
        <f>SUM(J20:J25)</f>
        <v>24</v>
      </c>
      <c r="K26" s="50"/>
      <c r="L26" s="49"/>
      <c r="M26" s="49"/>
    </row>
    <row r="27" s="3" customFormat="1" ht="83" customHeight="1" spans="1:13">
      <c r="A27" s="14">
        <v>1</v>
      </c>
      <c r="B27" s="14" t="s">
        <v>98</v>
      </c>
      <c r="C27" s="14" t="s">
        <v>17</v>
      </c>
      <c r="D27" s="14" t="s">
        <v>99</v>
      </c>
      <c r="E27" s="14" t="s">
        <v>100</v>
      </c>
      <c r="F27" s="15" t="s">
        <v>101</v>
      </c>
      <c r="G27" s="19" t="s">
        <v>102</v>
      </c>
      <c r="H27" s="19" t="s">
        <v>103</v>
      </c>
      <c r="I27" s="14">
        <v>30</v>
      </c>
      <c r="J27" s="46">
        <v>30</v>
      </c>
      <c r="K27" s="46"/>
      <c r="L27" s="47"/>
      <c r="M27" s="48"/>
    </row>
    <row r="28" s="3" customFormat="1" ht="87" customHeight="1" spans="1:13">
      <c r="A28" s="14">
        <v>2</v>
      </c>
      <c r="B28" s="14" t="s">
        <v>98</v>
      </c>
      <c r="C28" s="14" t="s">
        <v>17</v>
      </c>
      <c r="D28" s="14" t="s">
        <v>99</v>
      </c>
      <c r="E28" s="14" t="s">
        <v>100</v>
      </c>
      <c r="F28" s="15" t="s">
        <v>104</v>
      </c>
      <c r="G28" s="19" t="s">
        <v>96</v>
      </c>
      <c r="H28" s="19" t="s">
        <v>29</v>
      </c>
      <c r="I28" s="14">
        <v>5</v>
      </c>
      <c r="J28" s="46">
        <v>5</v>
      </c>
      <c r="K28" s="46"/>
      <c r="L28" s="47" t="s">
        <v>22</v>
      </c>
      <c r="M28" s="48"/>
    </row>
    <row r="29" s="3" customFormat="1" ht="34" customHeight="1" spans="1:13">
      <c r="A29" s="30" t="s">
        <v>105</v>
      </c>
      <c r="B29" s="30"/>
      <c r="C29" s="30"/>
      <c r="D29" s="30"/>
      <c r="E29" s="30"/>
      <c r="F29" s="30"/>
      <c r="G29" s="30"/>
      <c r="H29" s="30"/>
      <c r="I29" s="30">
        <f>SUM(I27:I28)</f>
        <v>35</v>
      </c>
      <c r="J29" s="30">
        <f>SUM(J27:J28)</f>
        <v>35</v>
      </c>
      <c r="K29" s="50"/>
      <c r="L29" s="49"/>
      <c r="M29" s="49"/>
    </row>
    <row r="30" customFormat="1" ht="107" customHeight="1" spans="1:13">
      <c r="A30" s="13">
        <v>1</v>
      </c>
      <c r="B30" s="14" t="s">
        <v>106</v>
      </c>
      <c r="C30" s="14" t="s">
        <v>17</v>
      </c>
      <c r="D30" s="14" t="s">
        <v>107</v>
      </c>
      <c r="E30" s="14" t="s">
        <v>108</v>
      </c>
      <c r="F30" s="15" t="s">
        <v>109</v>
      </c>
      <c r="G30" s="19" t="s">
        <v>96</v>
      </c>
      <c r="H30" s="19" t="s">
        <v>29</v>
      </c>
      <c r="I30" s="14">
        <v>5</v>
      </c>
      <c r="J30" s="46">
        <v>5</v>
      </c>
      <c r="K30" s="46"/>
      <c r="L30" s="47"/>
      <c r="M30" s="48"/>
    </row>
    <row r="31" s="3" customFormat="1" ht="34" customHeight="1" spans="1:13">
      <c r="A31" s="30" t="s">
        <v>110</v>
      </c>
      <c r="B31" s="30"/>
      <c r="C31" s="30"/>
      <c r="D31" s="30"/>
      <c r="E31" s="30"/>
      <c r="F31" s="30"/>
      <c r="G31" s="30"/>
      <c r="H31" s="30"/>
      <c r="I31" s="30">
        <f>SUM(I30:I30)</f>
        <v>5</v>
      </c>
      <c r="J31" s="30">
        <f>SUM(J30:J30)</f>
        <v>5</v>
      </c>
      <c r="K31" s="50"/>
      <c r="L31" s="49"/>
      <c r="M31" s="49"/>
    </row>
    <row r="32" s="3" customFormat="1" ht="73" customHeight="1" spans="1:13">
      <c r="A32" s="13">
        <v>1</v>
      </c>
      <c r="B32" s="13" t="s">
        <v>111</v>
      </c>
      <c r="C32" s="14" t="s">
        <v>17</v>
      </c>
      <c r="D32" s="14" t="s">
        <v>112</v>
      </c>
      <c r="E32" s="14" t="s">
        <v>113</v>
      </c>
      <c r="F32" s="15" t="s">
        <v>114</v>
      </c>
      <c r="G32" s="15" t="s">
        <v>115</v>
      </c>
      <c r="H32" s="15" t="s">
        <v>116</v>
      </c>
      <c r="I32" s="14">
        <v>20</v>
      </c>
      <c r="J32" s="46">
        <v>0</v>
      </c>
      <c r="K32" s="46"/>
      <c r="L32" s="47" t="s">
        <v>49</v>
      </c>
      <c r="M32" s="48"/>
    </row>
    <row r="33" s="3" customFormat="1" ht="73" customHeight="1" spans="1:13">
      <c r="A33" s="13">
        <v>2</v>
      </c>
      <c r="B33" s="13" t="s">
        <v>111</v>
      </c>
      <c r="C33" s="14" t="s">
        <v>17</v>
      </c>
      <c r="D33" s="14" t="s">
        <v>112</v>
      </c>
      <c r="E33" s="14" t="s">
        <v>117</v>
      </c>
      <c r="F33" s="15" t="s">
        <v>118</v>
      </c>
      <c r="G33" s="15" t="s">
        <v>119</v>
      </c>
      <c r="H33" s="15" t="s">
        <v>120</v>
      </c>
      <c r="I33" s="14">
        <v>20</v>
      </c>
      <c r="J33" s="46">
        <v>0</v>
      </c>
      <c r="K33" s="46"/>
      <c r="L33" s="47" t="s">
        <v>49</v>
      </c>
      <c r="M33" s="48"/>
    </row>
    <row r="34" s="3" customFormat="1" ht="89" customHeight="1" spans="1:13">
      <c r="A34" s="13">
        <v>3</v>
      </c>
      <c r="B34" s="13" t="s">
        <v>111</v>
      </c>
      <c r="C34" s="14" t="s">
        <v>17</v>
      </c>
      <c r="D34" s="14" t="s">
        <v>112</v>
      </c>
      <c r="E34" s="14" t="s">
        <v>121</v>
      </c>
      <c r="F34" s="15" t="s">
        <v>122</v>
      </c>
      <c r="G34" s="15" t="s">
        <v>70</v>
      </c>
      <c r="H34" s="15" t="s">
        <v>71</v>
      </c>
      <c r="I34" s="14">
        <v>5</v>
      </c>
      <c r="J34" s="46">
        <v>5</v>
      </c>
      <c r="K34" s="46"/>
      <c r="L34" s="47" t="s">
        <v>49</v>
      </c>
      <c r="M34" s="47"/>
    </row>
    <row r="35" s="3" customFormat="1" ht="34" customHeight="1" spans="1:13">
      <c r="A35" s="30" t="s">
        <v>123</v>
      </c>
      <c r="B35" s="30"/>
      <c r="C35" s="30"/>
      <c r="D35" s="30"/>
      <c r="E35" s="30"/>
      <c r="F35" s="30"/>
      <c r="G35" s="30"/>
      <c r="H35" s="30"/>
      <c r="I35" s="30">
        <f>SUM(I32:I34)</f>
        <v>45</v>
      </c>
      <c r="J35" s="30">
        <f>SUM(J32:J34)</f>
        <v>5</v>
      </c>
      <c r="K35" s="50"/>
      <c r="L35" s="49"/>
      <c r="M35" s="49"/>
    </row>
    <row r="36" customFormat="1" ht="124" customHeight="1" spans="1:13">
      <c r="A36" s="13">
        <v>1</v>
      </c>
      <c r="B36" s="31" t="s">
        <v>124</v>
      </c>
      <c r="C36" s="14" t="s">
        <v>17</v>
      </c>
      <c r="D36" s="14" t="s">
        <v>125</v>
      </c>
      <c r="E36" s="14" t="s">
        <v>126</v>
      </c>
      <c r="F36" s="15" t="s">
        <v>127</v>
      </c>
      <c r="G36" s="15" t="s">
        <v>128</v>
      </c>
      <c r="H36" s="15" t="s">
        <v>129</v>
      </c>
      <c r="I36" s="14">
        <v>5</v>
      </c>
      <c r="J36" s="46">
        <v>0</v>
      </c>
      <c r="K36" s="46"/>
      <c r="L36" s="47" t="s">
        <v>49</v>
      </c>
      <c r="M36" s="47"/>
    </row>
    <row r="37" customFormat="1" ht="127" customHeight="1" spans="1:13">
      <c r="A37" s="13">
        <v>2</v>
      </c>
      <c r="B37" s="31" t="s">
        <v>124</v>
      </c>
      <c r="C37" s="14" t="s">
        <v>17</v>
      </c>
      <c r="D37" s="14" t="s">
        <v>125</v>
      </c>
      <c r="E37" s="14" t="s">
        <v>130</v>
      </c>
      <c r="F37" s="15" t="s">
        <v>131</v>
      </c>
      <c r="G37" s="15" t="s">
        <v>132</v>
      </c>
      <c r="H37" s="15" t="s">
        <v>133</v>
      </c>
      <c r="I37" s="14">
        <v>8</v>
      </c>
      <c r="J37" s="46">
        <v>0</v>
      </c>
      <c r="K37" s="46"/>
      <c r="L37" s="47" t="s">
        <v>49</v>
      </c>
      <c r="M37" s="47"/>
    </row>
    <row r="38" customFormat="1" ht="93" customHeight="1" spans="1:13">
      <c r="A38" s="13">
        <v>3</v>
      </c>
      <c r="B38" s="31" t="s">
        <v>124</v>
      </c>
      <c r="C38" s="14" t="s">
        <v>17</v>
      </c>
      <c r="D38" s="14" t="s">
        <v>125</v>
      </c>
      <c r="E38" s="14" t="s">
        <v>134</v>
      </c>
      <c r="F38" s="15" t="s">
        <v>135</v>
      </c>
      <c r="G38" s="15" t="s">
        <v>96</v>
      </c>
      <c r="H38" s="15" t="s">
        <v>71</v>
      </c>
      <c r="I38" s="14">
        <v>5</v>
      </c>
      <c r="J38" s="46">
        <v>5</v>
      </c>
      <c r="K38" s="46"/>
      <c r="L38" s="47" t="s">
        <v>22</v>
      </c>
      <c r="M38" s="48"/>
    </row>
    <row r="39" customFormat="1" ht="111" customHeight="1" spans="1:13">
      <c r="A39" s="13">
        <v>4</v>
      </c>
      <c r="B39" s="31" t="s">
        <v>124</v>
      </c>
      <c r="C39" s="14" t="s">
        <v>17</v>
      </c>
      <c r="D39" s="14" t="s">
        <v>125</v>
      </c>
      <c r="E39" s="14" t="s">
        <v>130</v>
      </c>
      <c r="F39" s="15" t="s">
        <v>136</v>
      </c>
      <c r="G39" s="15" t="s">
        <v>137</v>
      </c>
      <c r="H39" s="15" t="s">
        <v>138</v>
      </c>
      <c r="I39" s="14">
        <v>7.5</v>
      </c>
      <c r="J39" s="46">
        <v>0</v>
      </c>
      <c r="K39" s="46"/>
      <c r="L39" s="47" t="s">
        <v>49</v>
      </c>
      <c r="M39" s="48"/>
    </row>
    <row r="40" customFormat="1" ht="114" customHeight="1" spans="1:13">
      <c r="A40" s="13">
        <v>5</v>
      </c>
      <c r="B40" s="31" t="s">
        <v>124</v>
      </c>
      <c r="C40" s="14" t="s">
        <v>17</v>
      </c>
      <c r="D40" s="14" t="s">
        <v>125</v>
      </c>
      <c r="E40" s="14" t="s">
        <v>139</v>
      </c>
      <c r="F40" s="15" t="s">
        <v>140</v>
      </c>
      <c r="G40" s="15" t="s">
        <v>141</v>
      </c>
      <c r="H40" s="15" t="s">
        <v>142</v>
      </c>
      <c r="I40" s="14">
        <v>4</v>
      </c>
      <c r="J40" s="46">
        <v>0</v>
      </c>
      <c r="K40" s="46"/>
      <c r="L40" s="47" t="s">
        <v>49</v>
      </c>
      <c r="M40" s="48"/>
    </row>
    <row r="41" customFormat="1" ht="127" customHeight="1" spans="1:13">
      <c r="A41" s="13">
        <v>6</v>
      </c>
      <c r="B41" s="31" t="s">
        <v>124</v>
      </c>
      <c r="C41" s="14" t="s">
        <v>17</v>
      </c>
      <c r="D41" s="14" t="s">
        <v>125</v>
      </c>
      <c r="E41" s="14" t="s">
        <v>143</v>
      </c>
      <c r="F41" s="15" t="s">
        <v>144</v>
      </c>
      <c r="G41" s="15" t="s">
        <v>145</v>
      </c>
      <c r="H41" s="15" t="s">
        <v>146</v>
      </c>
      <c r="I41" s="14">
        <v>1.5</v>
      </c>
      <c r="J41" s="46">
        <v>1.5</v>
      </c>
      <c r="K41" s="46"/>
      <c r="L41" s="47" t="s">
        <v>34</v>
      </c>
      <c r="M41" s="48"/>
    </row>
    <row r="42" s="3" customFormat="1" ht="34" customHeight="1" spans="1:13">
      <c r="A42" s="30" t="s">
        <v>147</v>
      </c>
      <c r="B42" s="30"/>
      <c r="C42" s="30"/>
      <c r="D42" s="30"/>
      <c r="E42" s="30"/>
      <c r="F42" s="30"/>
      <c r="G42" s="30"/>
      <c r="H42" s="30"/>
      <c r="I42" s="30">
        <f>SUM(I36:I41)</f>
        <v>31</v>
      </c>
      <c r="J42" s="30">
        <f>SUM(J36:J41)</f>
        <v>6.5</v>
      </c>
      <c r="K42" s="50"/>
      <c r="L42" s="49"/>
      <c r="M42" s="49"/>
    </row>
    <row r="43" customFormat="1" ht="127" customHeight="1" spans="1:13">
      <c r="A43" s="13">
        <v>1</v>
      </c>
      <c r="B43" s="31" t="s">
        <v>148</v>
      </c>
      <c r="C43" s="14" t="s">
        <v>17</v>
      </c>
      <c r="D43" s="14" t="s">
        <v>17</v>
      </c>
      <c r="E43" s="14" t="s">
        <v>149</v>
      </c>
      <c r="F43" s="15" t="s">
        <v>150</v>
      </c>
      <c r="G43" s="15" t="s">
        <v>151</v>
      </c>
      <c r="H43" s="15" t="s">
        <v>152</v>
      </c>
      <c r="I43" s="14">
        <v>18</v>
      </c>
      <c r="J43" s="46">
        <v>0</v>
      </c>
      <c r="K43" s="46"/>
      <c r="L43" s="47" t="s">
        <v>22</v>
      </c>
      <c r="M43" s="48"/>
    </row>
    <row r="44" s="3" customFormat="1" ht="34" customHeight="1" spans="1:13">
      <c r="A44" s="30" t="s">
        <v>153</v>
      </c>
      <c r="B44" s="30"/>
      <c r="C44" s="30"/>
      <c r="D44" s="30"/>
      <c r="E44" s="30"/>
      <c r="F44" s="30"/>
      <c r="G44" s="30"/>
      <c r="H44" s="30"/>
      <c r="I44" s="30">
        <f>SUM(I43:I43)</f>
        <v>18</v>
      </c>
      <c r="J44" s="30">
        <f>SUM(J43:J43)</f>
        <v>0</v>
      </c>
      <c r="K44" s="50"/>
      <c r="L44" s="49"/>
      <c r="M44" s="49"/>
    </row>
    <row r="45" spans="1:13">
      <c r="A45" s="32"/>
      <c r="B45" s="32"/>
      <c r="C45" s="32"/>
      <c r="D45" s="32"/>
      <c r="E45" s="32"/>
      <c r="F45" s="32"/>
      <c r="G45" s="32"/>
      <c r="H45" s="33" t="s">
        <v>154</v>
      </c>
      <c r="I45" s="32"/>
      <c r="J45" s="53"/>
      <c r="K45" s="53"/>
      <c r="L45" s="54"/>
      <c r="M45" s="55"/>
    </row>
    <row r="46" spans="1:13">
      <c r="A46" s="32"/>
      <c r="B46" s="32"/>
      <c r="C46" s="32"/>
      <c r="D46" s="32"/>
      <c r="E46" s="34"/>
      <c r="F46" s="32"/>
      <c r="G46" s="32"/>
      <c r="H46" s="32"/>
      <c r="I46" s="32"/>
      <c r="J46" s="53"/>
      <c r="K46" s="53"/>
      <c r="L46" s="54"/>
      <c r="M46" s="55"/>
    </row>
    <row r="47" spans="1:13">
      <c r="A47" s="32"/>
      <c r="B47" s="32"/>
      <c r="C47" s="32"/>
      <c r="D47" s="32"/>
      <c r="E47" s="34"/>
      <c r="F47" s="32"/>
      <c r="G47" s="32"/>
      <c r="H47" s="32"/>
      <c r="I47" s="32"/>
      <c r="J47" s="53"/>
      <c r="K47" s="53"/>
      <c r="L47" s="54"/>
      <c r="M47" s="55"/>
    </row>
    <row r="48" spans="1:13">
      <c r="A48" s="32"/>
      <c r="B48" s="32"/>
      <c r="C48" s="32"/>
      <c r="D48" s="32"/>
      <c r="E48" s="34"/>
      <c r="F48" s="32"/>
      <c r="G48" s="32"/>
      <c r="H48" s="32"/>
      <c r="I48" s="32"/>
      <c r="J48" s="53"/>
      <c r="K48" s="53"/>
      <c r="L48" s="54"/>
      <c r="M48" s="55"/>
    </row>
    <row r="49" spans="1:13">
      <c r="A49" s="32"/>
      <c r="B49" s="32"/>
      <c r="C49" s="32"/>
      <c r="D49" s="32"/>
      <c r="E49" s="34"/>
      <c r="F49" s="32"/>
      <c r="G49" s="32"/>
      <c r="H49" s="32"/>
      <c r="I49" s="32"/>
      <c r="J49" s="53"/>
      <c r="K49" s="53"/>
      <c r="L49" s="54"/>
      <c r="M49" s="55"/>
    </row>
  </sheetData>
  <mergeCells count="12">
    <mergeCell ref="A1:M1"/>
    <mergeCell ref="A2:M2"/>
    <mergeCell ref="A4:H4"/>
    <mergeCell ref="A10:H10"/>
    <mergeCell ref="A14:H14"/>
    <mergeCell ref="A19:H19"/>
    <mergeCell ref="A26:H26"/>
    <mergeCell ref="A29:H29"/>
    <mergeCell ref="A31:H31"/>
    <mergeCell ref="A35:H35"/>
    <mergeCell ref="A42:H42"/>
    <mergeCell ref="A44:H44"/>
  </mergeCells>
  <dataValidations count="1">
    <dataValidation type="list" allowBlank="1" showInputMessage="1" showErrorMessage="1" sqref="L$1:L$1048576">
      <formula1>"建设中,未开工,完工,结算"</formula1>
    </dataValidation>
  </dataValidations>
  <pageMargins left="0.751388888888889" right="0.751388888888889" top="1" bottom="1" header="0.5" footer="0.5"/>
  <pageSetup paperSize="9" scale="64"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中央常态化帮扶资金318万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一叶知邱</cp:lastModifiedBy>
  <dcterms:created xsi:type="dcterms:W3CDTF">2026-06-30T07:53:00Z</dcterms:created>
  <dcterms:modified xsi:type="dcterms:W3CDTF">2026-07-24T09:34:58Z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84D63ACD555C45E5804BDAB58F0C9E2D_13</vt:lpwstr>
  </property>
  <property fmtid="{D5CDD505-2E9C-101B-9397-08002B2CF9AE}" pid="3" name="KSOProductBuildVer">
    <vt:lpwstr>2052-12.1.0.22529</vt:lpwstr>
  </property>
  <property fmtid="{D5CDD505-2E9C-101B-9397-08002B2CF9AE}" pid="4" name="CalculationRule">
    <vt:i4>1</vt:i4>
  </property>
</Properties>
</file>